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丽芳\Desktop\关于制（修）订2020级人才培养计划的通知\关于2020级人才培养计划制(修）订的通知\"/>
    </mc:Choice>
  </mc:AlternateContent>
  <bookViews>
    <workbookView xWindow="0" yWindow="0" windowWidth="20292" windowHeight="7956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K27" i="3" l="1"/>
  <c r="L27" i="3"/>
  <c r="M27" i="3"/>
  <c r="N27" i="3"/>
  <c r="J27" i="3"/>
  <c r="O79" i="3" l="1"/>
  <c r="O82" i="3" s="1"/>
  <c r="N79" i="3"/>
  <c r="M79" i="3"/>
  <c r="L79" i="3"/>
  <c r="K79" i="3"/>
  <c r="J79" i="3"/>
  <c r="I79" i="3"/>
  <c r="H79" i="3"/>
  <c r="G79" i="3"/>
  <c r="F78" i="3"/>
  <c r="F67" i="3"/>
  <c r="N66" i="3"/>
  <c r="M66" i="3"/>
  <c r="L66" i="3"/>
  <c r="K66" i="3"/>
  <c r="J66" i="3"/>
  <c r="I66" i="3"/>
  <c r="H66" i="3"/>
  <c r="G66" i="3"/>
  <c r="F66" i="3"/>
  <c r="N44" i="3"/>
  <c r="M44" i="3"/>
  <c r="L44" i="3"/>
  <c r="K44" i="3"/>
  <c r="J44" i="3"/>
  <c r="I44" i="3"/>
  <c r="H44" i="3"/>
  <c r="G44" i="3"/>
  <c r="F44" i="3"/>
  <c r="N39" i="3"/>
  <c r="M39" i="3"/>
  <c r="L39" i="3"/>
  <c r="K39" i="3"/>
  <c r="J39" i="3"/>
  <c r="I39" i="3"/>
  <c r="H39" i="3"/>
  <c r="G39" i="3"/>
  <c r="F39" i="3"/>
  <c r="H27" i="3"/>
  <c r="F27" i="3"/>
  <c r="F79" i="3" l="1"/>
  <c r="J54" i="3"/>
  <c r="J82" i="3" s="1"/>
  <c r="F54" i="3"/>
  <c r="G54" i="3"/>
  <c r="G82" i="3" s="1"/>
  <c r="K54" i="3"/>
  <c r="K82" i="3" s="1"/>
  <c r="N54" i="3"/>
  <c r="N82" i="3" s="1"/>
  <c r="I54" i="3"/>
  <c r="I82" i="3" s="1"/>
  <c r="M54" i="3"/>
  <c r="M82" i="3" s="1"/>
  <c r="L54" i="3"/>
  <c r="L82" i="3" s="1"/>
  <c r="H54" i="3"/>
  <c r="H82" i="3" s="1"/>
  <c r="F82" i="3" l="1"/>
</calcChain>
</file>

<file path=xl/comments1.xml><?xml version="1.0" encoding="utf-8"?>
<comments xmlns="http://schemas.openxmlformats.org/spreadsheetml/2006/main">
  <authors>
    <author>Administrator</author>
    <author>xia</author>
    <author>微软用户</author>
    <author>丽芳</author>
  </authors>
  <commentList>
    <comment ref="J8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开课学期不得更改</t>
        </r>
      </text>
    </comment>
    <comment ref="J11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开课学期不得更改</t>
        </r>
      </text>
    </comment>
    <comment ref="K14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开课学期不得更改</t>
        </r>
      </text>
    </comment>
    <comment ref="E21" authorId="1" shapeId="0">
      <text>
        <r>
          <rPr>
            <b/>
            <sz val="9"/>
            <rFont val="宋体"/>
            <family val="3"/>
            <charset val="134"/>
          </rPr>
          <t>xia:</t>
        </r>
        <r>
          <rPr>
            <sz val="9"/>
            <rFont val="宋体"/>
            <family val="3"/>
            <charset val="134"/>
          </rPr>
          <t xml:space="preserve">
此课为考试课，待确定开设学期后标上考试学期。</t>
        </r>
      </text>
    </comment>
    <comment ref="D22" authorId="2" shape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1或2学期开设，各专业自定</t>
        </r>
      </text>
    </comment>
    <comment ref="D26" authorId="2" shape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第5学期开设</t>
        </r>
      </text>
    </comment>
    <comment ref="D51" authorId="3" shapeId="0">
      <text>
        <r>
          <rPr>
            <b/>
            <sz val="9"/>
            <color indexed="81"/>
            <rFont val="宋体"/>
            <family val="3"/>
            <charset val="134"/>
          </rPr>
          <t>丽芳:</t>
        </r>
        <r>
          <rPr>
            <sz val="9"/>
            <color indexed="81"/>
            <rFont val="宋体"/>
            <family val="3"/>
            <charset val="134"/>
          </rPr>
          <t xml:space="preserve">
三个证书选一即可</t>
        </r>
      </text>
    </comment>
    <comment ref="I56" authorId="3" shapeId="0">
      <text>
        <r>
          <rPr>
            <b/>
            <sz val="9"/>
            <color indexed="81"/>
            <rFont val="宋体"/>
            <family val="3"/>
            <charset val="134"/>
          </rPr>
          <t>丽芳:</t>
        </r>
        <r>
          <rPr>
            <sz val="9"/>
            <color indexed="81"/>
            <rFont val="宋体"/>
            <family val="3"/>
            <charset val="134"/>
          </rPr>
          <t xml:space="preserve">
第2或3学期</t>
        </r>
      </text>
    </comment>
    <comment ref="L57" authorId="3" shapeId="0">
      <text>
        <r>
          <rPr>
            <b/>
            <sz val="9"/>
            <color indexed="81"/>
            <rFont val="宋体"/>
            <family val="3"/>
            <charset val="134"/>
          </rPr>
          <t>丽芳:</t>
        </r>
        <r>
          <rPr>
            <sz val="9"/>
            <color indexed="81"/>
            <rFont val="宋体"/>
            <family val="3"/>
            <charset val="134"/>
          </rPr>
          <t xml:space="preserve">
学期不可更改</t>
        </r>
      </text>
    </comment>
    <comment ref="I78" authorId="2" shapeId="0">
      <text>
        <r>
          <rPr>
            <sz val="9"/>
            <rFont val="宋体"/>
            <family val="3"/>
            <charset val="134"/>
          </rPr>
          <t>不少于5学分，各专业自定</t>
        </r>
      </text>
    </comment>
  </commentList>
</comments>
</file>

<file path=xl/sharedStrings.xml><?xml version="1.0" encoding="utf-8"?>
<sst xmlns="http://schemas.openxmlformats.org/spreadsheetml/2006/main" count="141" uniqueCount="128">
  <si>
    <t>课程性质</t>
  </si>
  <si>
    <t>课程类别</t>
  </si>
  <si>
    <t>考试学期</t>
  </si>
  <si>
    <t>学时数</t>
  </si>
  <si>
    <t>学分</t>
  </si>
  <si>
    <t>开课学年、学期</t>
  </si>
  <si>
    <t>总学时</t>
  </si>
  <si>
    <t>讲授</t>
  </si>
  <si>
    <t>实践</t>
  </si>
  <si>
    <t>1</t>
  </si>
  <si>
    <t>2</t>
  </si>
  <si>
    <t>3</t>
  </si>
  <si>
    <t>4</t>
  </si>
  <si>
    <t>5</t>
  </si>
  <si>
    <t>6</t>
  </si>
  <si>
    <t>必修</t>
  </si>
  <si>
    <t>公共课</t>
  </si>
  <si>
    <t>军事技能训练</t>
  </si>
  <si>
    <t>2周</t>
  </si>
  <si>
    <t>毕业实习</t>
  </si>
  <si>
    <t>军事理论</t>
  </si>
  <si>
    <t/>
  </si>
  <si>
    <t>各类课程按开课学期顺序调整排序</t>
  </si>
  <si>
    <t>公共课开设学期请依照通知附件中的要求</t>
  </si>
  <si>
    <t xml:space="preserve"> </t>
  </si>
  <si>
    <t>创新创业教育与就业指导Ⅱ</t>
  </si>
  <si>
    <t>小计</t>
  </si>
  <si>
    <t>进程表制定完成后删掉红字内容</t>
  </si>
  <si>
    <t>专业课</t>
  </si>
  <si>
    <t>专业技能训练课</t>
  </si>
  <si>
    <t>必修合计</t>
  </si>
  <si>
    <t>选修</t>
  </si>
  <si>
    <t>专业限选课</t>
  </si>
  <si>
    <t>专业限选课设置限定选修学分，务必使每门课程都有被选可能。</t>
  </si>
  <si>
    <t>限定选修学分</t>
  </si>
  <si>
    <t>创新创业类课程</t>
  </si>
  <si>
    <t>选修合计</t>
  </si>
  <si>
    <t>其它必修学分</t>
  </si>
  <si>
    <t>各系认定，教务处审核</t>
  </si>
  <si>
    <t>毕业成果</t>
  </si>
  <si>
    <t>普通话等级证书（二级乙等以上）</t>
  </si>
  <si>
    <t>语委认定，教务处审核</t>
  </si>
  <si>
    <t>其它合计</t>
  </si>
  <si>
    <t>讲座</t>
  </si>
  <si>
    <t>普通话训练</t>
  </si>
  <si>
    <t>专业随机安排</t>
  </si>
  <si>
    <t>入学教育</t>
  </si>
  <si>
    <t>总计</t>
  </si>
  <si>
    <t>任选课</t>
    <phoneticPr fontId="9" type="noConversion"/>
  </si>
  <si>
    <t>马克思主义基本原理概论</t>
    <phoneticPr fontId="9" type="noConversion"/>
  </si>
  <si>
    <t>操行规范</t>
    <phoneticPr fontId="9" type="noConversion"/>
  </si>
  <si>
    <t>志愿服务</t>
    <phoneticPr fontId="9" type="noConversion"/>
  </si>
  <si>
    <t>社会公益</t>
    <phoneticPr fontId="9" type="noConversion"/>
  </si>
  <si>
    <t>劳动实践</t>
    <phoneticPr fontId="9" type="noConversion"/>
  </si>
  <si>
    <t>党史国史</t>
    <phoneticPr fontId="9" type="noConversion"/>
  </si>
  <si>
    <t>2020级XX专业教学进程表</t>
    <phoneticPr fontId="9" type="noConversion"/>
  </si>
  <si>
    <t>20-21</t>
    <phoneticPr fontId="9" type="noConversion"/>
  </si>
  <si>
    <t>21-22</t>
    <phoneticPr fontId="9" type="noConversion"/>
  </si>
  <si>
    <t>22-23</t>
    <phoneticPr fontId="9" type="noConversion"/>
  </si>
  <si>
    <t>课程名称</t>
    <phoneticPr fontId="9" type="noConversion"/>
  </si>
  <si>
    <t>小计</t>
    <phoneticPr fontId="9" type="noConversion"/>
  </si>
  <si>
    <t>健康教育类课程</t>
    <phoneticPr fontId="9" type="noConversion"/>
  </si>
  <si>
    <t>体育Ⅰ</t>
    <phoneticPr fontId="9" type="noConversion"/>
  </si>
  <si>
    <t>课程
代码</t>
    <phoneticPr fontId="9" type="noConversion"/>
  </si>
  <si>
    <t>2</t>
    <phoneticPr fontId="9" type="noConversion"/>
  </si>
  <si>
    <t>体育Ⅱ</t>
    <phoneticPr fontId="9" type="noConversion"/>
  </si>
  <si>
    <t>体育Ⅲ</t>
    <phoneticPr fontId="9" type="noConversion"/>
  </si>
  <si>
    <t>体育Ⅳ</t>
    <phoneticPr fontId="9" type="noConversion"/>
  </si>
  <si>
    <t>0080013</t>
  </si>
  <si>
    <t>0080011</t>
  </si>
  <si>
    <t>0030001</t>
  </si>
  <si>
    <t>0030002</t>
  </si>
  <si>
    <t>0030003</t>
  </si>
  <si>
    <t>0030004</t>
  </si>
  <si>
    <t>0020001</t>
  </si>
  <si>
    <t>0020002</t>
  </si>
  <si>
    <t>0020003</t>
  </si>
  <si>
    <t>0020004</t>
  </si>
  <si>
    <t>思想道德修养</t>
    <phoneticPr fontId="9" type="noConversion"/>
  </si>
  <si>
    <t>0020007</t>
  </si>
  <si>
    <t>大学生心理健康教育</t>
    <phoneticPr fontId="9" type="noConversion"/>
  </si>
  <si>
    <t>0020008</t>
  </si>
  <si>
    <t>毛泽东思想和中国特色
社会主义理论体系概论</t>
    <phoneticPr fontId="9" type="noConversion"/>
  </si>
  <si>
    <t>0020006</t>
  </si>
  <si>
    <t>创新创业教育与就业指导Ⅰ</t>
    <phoneticPr fontId="9" type="noConversion"/>
  </si>
  <si>
    <t>0130001</t>
  </si>
  <si>
    <t>0130002</t>
  </si>
  <si>
    <t>计算机应用基础</t>
    <phoneticPr fontId="9" type="noConversion"/>
  </si>
  <si>
    <t>0070001</t>
  </si>
  <si>
    <t>法律基础</t>
    <phoneticPr fontId="9" type="noConversion"/>
  </si>
  <si>
    <t>0040001</t>
  </si>
  <si>
    <t>应用写作</t>
    <phoneticPr fontId="9" type="noConversion"/>
  </si>
  <si>
    <t>0080001</t>
  </si>
  <si>
    <t>中国文化精粹</t>
    <phoneticPr fontId="9" type="noConversion"/>
  </si>
  <si>
    <t>0140014</t>
  </si>
  <si>
    <t>0020005</t>
  </si>
  <si>
    <r>
      <t>形势与政策</t>
    </r>
    <r>
      <rPr>
        <sz val="10"/>
        <rFont val="等线"/>
        <family val="3"/>
        <charset val="134"/>
      </rPr>
      <t>Ⅴ</t>
    </r>
    <phoneticPr fontId="9" type="noConversion"/>
  </si>
  <si>
    <t>形势与政策Ⅳ</t>
    <phoneticPr fontId="9" type="noConversion"/>
  </si>
  <si>
    <t>形势与政策Ⅲ</t>
    <phoneticPr fontId="9" type="noConversion"/>
  </si>
  <si>
    <t>形势与政策Ⅱ</t>
    <phoneticPr fontId="9" type="noConversion"/>
  </si>
  <si>
    <t>形势与政策Ⅰ</t>
    <phoneticPr fontId="9" type="noConversion"/>
  </si>
  <si>
    <t>0020012</t>
  </si>
  <si>
    <t>0020009</t>
  </si>
  <si>
    <t>中国近现代史纲要</t>
    <phoneticPr fontId="9" type="noConversion"/>
  </si>
  <si>
    <t>0020010</t>
  </si>
  <si>
    <t>12076</t>
  </si>
  <si>
    <t>12078</t>
  </si>
  <si>
    <t>每学期考试课3-5门</t>
    <phoneticPr fontId="9" type="noConversion"/>
  </si>
  <si>
    <t>英语Ⅰ</t>
    <phoneticPr fontId="9" type="noConversion"/>
  </si>
  <si>
    <t>英语Ⅱ</t>
    <phoneticPr fontId="9" type="noConversion"/>
  </si>
  <si>
    <t>大学语文</t>
    <phoneticPr fontId="9" type="noConversion"/>
  </si>
  <si>
    <t>高等数学</t>
    <phoneticPr fontId="9" type="noConversion"/>
  </si>
  <si>
    <r>
      <t>0</t>
    </r>
    <r>
      <rPr>
        <sz val="12"/>
        <rFont val="宋体"/>
        <family val="3"/>
        <charset val="134"/>
      </rPr>
      <t>110274</t>
    </r>
    <phoneticPr fontId="9" type="noConversion"/>
  </si>
  <si>
    <r>
      <t>0</t>
    </r>
    <r>
      <rPr>
        <sz val="12"/>
        <rFont val="宋体"/>
        <family val="3"/>
        <charset val="134"/>
      </rPr>
      <t>110275</t>
    </r>
    <phoneticPr fontId="9" type="noConversion"/>
  </si>
  <si>
    <r>
      <t>0</t>
    </r>
    <r>
      <rPr>
        <sz val="12"/>
        <rFont val="宋体"/>
        <family val="3"/>
        <charset val="134"/>
      </rPr>
      <t>140024</t>
    </r>
    <phoneticPr fontId="9" type="noConversion"/>
  </si>
  <si>
    <t>0140021</t>
    <phoneticPr fontId="9" type="noConversion"/>
  </si>
  <si>
    <t>1+X证书、职业资格证书、职业经历证书</t>
    <phoneticPr fontId="9" type="noConversion"/>
  </si>
  <si>
    <r>
      <t>0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80278</t>
    </r>
    <phoneticPr fontId="9" type="noConversion"/>
  </si>
  <si>
    <t>12075</t>
    <phoneticPr fontId="9" type="noConversion"/>
  </si>
  <si>
    <t>国学类课程</t>
    <phoneticPr fontId="9" type="noConversion"/>
  </si>
  <si>
    <t>12077</t>
    <phoneticPr fontId="9" type="noConversion"/>
  </si>
  <si>
    <t>艺术类课程</t>
    <phoneticPr fontId="9" type="noConversion"/>
  </si>
  <si>
    <t>12119</t>
    <phoneticPr fontId="9" type="noConversion"/>
  </si>
  <si>
    <t>安全教育类课程</t>
    <phoneticPr fontId="9" type="noConversion"/>
  </si>
  <si>
    <t>人文素养类课程</t>
    <phoneticPr fontId="9" type="noConversion"/>
  </si>
  <si>
    <t>科学素养类课程</t>
    <phoneticPr fontId="9" type="noConversion"/>
  </si>
  <si>
    <t>美育类课程</t>
    <phoneticPr fontId="9" type="noConversion"/>
  </si>
  <si>
    <t>4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</si>
</sst>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等线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textRotation="255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1" fillId="0" borderId="10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textRotation="255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Fill="1" applyBorder="1" applyAlignment="1"/>
    <xf numFmtId="49" fontId="1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/>
    <xf numFmtId="176" fontId="1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/>
    <xf numFmtId="49" fontId="13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2" borderId="14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1" fillId="2" borderId="15" xfId="0" applyNumberFormat="1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textRotation="255"/>
    </xf>
    <xf numFmtId="176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textRotation="255" wrapText="1"/>
    </xf>
    <xf numFmtId="49" fontId="2" fillId="0" borderId="6" xfId="0" applyNumberFormat="1" applyFont="1" applyBorder="1" applyAlignment="1">
      <alignment horizontal="center" vertical="center" textRotation="255" wrapText="1"/>
    </xf>
    <xf numFmtId="49" fontId="2" fillId="0" borderId="9" xfId="0" applyNumberFormat="1" applyFont="1" applyBorder="1" applyAlignment="1">
      <alignment horizontal="center" vertical="center" textRotation="255" wrapText="1"/>
    </xf>
    <xf numFmtId="49" fontId="2" fillId="0" borderId="3" xfId="0" applyNumberFormat="1" applyFont="1" applyBorder="1" applyAlignment="1">
      <alignment horizontal="center" vertical="center" textRotation="255" wrapText="1"/>
    </xf>
    <xf numFmtId="49" fontId="2" fillId="0" borderId="14" xfId="0" applyNumberFormat="1" applyFont="1" applyBorder="1" applyAlignment="1">
      <alignment horizontal="center" vertical="center" textRotation="255" wrapText="1"/>
    </xf>
    <xf numFmtId="49" fontId="2" fillId="0" borderId="7" xfId="0" applyNumberFormat="1" applyFont="1" applyBorder="1" applyAlignment="1">
      <alignment horizontal="center" vertical="center" textRotation="255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textRotation="255" wrapText="1"/>
    </xf>
    <xf numFmtId="49" fontId="2" fillId="0" borderId="6" xfId="0" applyNumberFormat="1" applyFont="1" applyFill="1" applyBorder="1" applyAlignment="1">
      <alignment horizontal="center" vertical="center" textRotation="255" wrapText="1"/>
    </xf>
    <xf numFmtId="49" fontId="2" fillId="0" borderId="9" xfId="0" applyNumberFormat="1" applyFont="1" applyFill="1" applyBorder="1" applyAlignment="1">
      <alignment horizontal="center" vertical="center" textRotation="255" wrapText="1"/>
    </xf>
    <xf numFmtId="49" fontId="2" fillId="0" borderId="10" xfId="0" applyNumberFormat="1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textRotation="255" wrapText="1"/>
    </xf>
    <xf numFmtId="0" fontId="2" fillId="0" borderId="6" xfId="0" applyNumberFormat="1" applyFont="1" applyFill="1" applyBorder="1" applyAlignment="1">
      <alignment horizontal="center" vertical="center" textRotation="255" wrapText="1"/>
    </xf>
    <xf numFmtId="0" fontId="2" fillId="0" borderId="9" xfId="0" applyNumberFormat="1" applyFont="1" applyFill="1" applyBorder="1" applyAlignment="1">
      <alignment horizontal="center" vertical="center" textRotation="255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2"/>
  <sheetViews>
    <sheetView tabSelected="1" topLeftCell="A61" workbookViewId="0">
      <selection activeCell="T23" sqref="T23"/>
    </sheetView>
  </sheetViews>
  <sheetFormatPr defaultColWidth="9" defaultRowHeight="15.6" x14ac:dyDescent="0.25"/>
  <cols>
    <col min="1" max="1" width="4.296875" customWidth="1"/>
    <col min="2" max="2" width="3.59765625" customWidth="1"/>
    <col min="3" max="3" width="8.19921875" customWidth="1"/>
    <col min="4" max="4" width="19.296875" customWidth="1"/>
    <col min="5" max="5" width="4" customWidth="1"/>
    <col min="6" max="6" width="6.19921875" customWidth="1"/>
    <col min="7" max="7" width="5.296875" customWidth="1"/>
    <col min="8" max="8" width="5.796875" customWidth="1"/>
    <col min="9" max="9" width="4.5" customWidth="1"/>
    <col min="10" max="10" width="3.796875" customWidth="1"/>
    <col min="11" max="11" width="3.09765625" customWidth="1"/>
    <col min="12" max="13" width="3.5" customWidth="1"/>
    <col min="14" max="15" width="3.296875" customWidth="1"/>
    <col min="17" max="17" width="14.296875" customWidth="1"/>
  </cols>
  <sheetData>
    <row r="1" spans="1:17" s="5" customFormat="1" ht="28.5" customHeight="1" x14ac:dyDescent="0.25">
      <c r="A1" s="111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7" s="1" customFormat="1" ht="18" customHeight="1" x14ac:dyDescent="0.25">
      <c r="A2" s="112" t="s">
        <v>0</v>
      </c>
      <c r="B2" s="115" t="s">
        <v>1</v>
      </c>
      <c r="C2" s="117" t="s">
        <v>63</v>
      </c>
      <c r="D2" s="117" t="s">
        <v>59</v>
      </c>
      <c r="E2" s="120" t="s">
        <v>2</v>
      </c>
      <c r="F2" s="123" t="s">
        <v>3</v>
      </c>
      <c r="G2" s="124"/>
      <c r="H2" s="125"/>
      <c r="I2" s="129" t="s">
        <v>4</v>
      </c>
      <c r="J2" s="104" t="s">
        <v>5</v>
      </c>
      <c r="K2" s="132"/>
      <c r="L2" s="132"/>
      <c r="M2" s="132"/>
      <c r="N2" s="132"/>
      <c r="O2" s="105"/>
      <c r="P2" s="96"/>
    </row>
    <row r="3" spans="1:17" s="1" customFormat="1" ht="18" customHeight="1" x14ac:dyDescent="0.25">
      <c r="A3" s="113"/>
      <c r="B3" s="116"/>
      <c r="C3" s="118"/>
      <c r="D3" s="118"/>
      <c r="E3" s="121"/>
      <c r="F3" s="126"/>
      <c r="G3" s="127"/>
      <c r="H3" s="128"/>
      <c r="I3" s="130"/>
      <c r="J3" s="104" t="s">
        <v>56</v>
      </c>
      <c r="K3" s="105"/>
      <c r="L3" s="104" t="s">
        <v>57</v>
      </c>
      <c r="M3" s="105"/>
      <c r="N3" s="104" t="s">
        <v>58</v>
      </c>
      <c r="O3" s="105"/>
      <c r="P3" s="96"/>
    </row>
    <row r="4" spans="1:17" s="1" customFormat="1" ht="14.25" customHeight="1" x14ac:dyDescent="0.25">
      <c r="A4" s="114"/>
      <c r="B4" s="116"/>
      <c r="C4" s="119"/>
      <c r="D4" s="119"/>
      <c r="E4" s="122"/>
      <c r="F4" s="6" t="s">
        <v>6</v>
      </c>
      <c r="G4" s="6" t="s">
        <v>7</v>
      </c>
      <c r="H4" s="6" t="s">
        <v>8</v>
      </c>
      <c r="I4" s="131"/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96"/>
    </row>
    <row r="5" spans="1:17" s="1" customFormat="1" ht="14.25" customHeight="1" x14ac:dyDescent="0.25">
      <c r="A5" s="112" t="s">
        <v>15</v>
      </c>
      <c r="B5" s="106" t="s">
        <v>16</v>
      </c>
      <c r="C5" s="44" t="s">
        <v>68</v>
      </c>
      <c r="D5" s="33" t="s">
        <v>20</v>
      </c>
      <c r="E5" s="8">
        <v>1</v>
      </c>
      <c r="F5" s="9">
        <v>36</v>
      </c>
      <c r="G5" s="9">
        <v>36</v>
      </c>
      <c r="H5" s="9"/>
      <c r="I5" s="8">
        <v>2</v>
      </c>
      <c r="J5" s="7" t="s">
        <v>127</v>
      </c>
      <c r="K5" s="9"/>
      <c r="L5" s="6"/>
      <c r="M5" s="6"/>
      <c r="N5" s="6"/>
      <c r="O5" s="93" t="s">
        <v>19</v>
      </c>
      <c r="P5" s="96"/>
    </row>
    <row r="6" spans="1:17" s="1" customFormat="1" ht="17.25" customHeight="1" x14ac:dyDescent="0.25">
      <c r="A6" s="113"/>
      <c r="B6" s="107"/>
      <c r="C6" s="44" t="s">
        <v>69</v>
      </c>
      <c r="D6" s="33" t="s">
        <v>17</v>
      </c>
      <c r="E6" s="36"/>
      <c r="F6" s="9">
        <v>112</v>
      </c>
      <c r="G6" s="9"/>
      <c r="H6" s="9">
        <v>112</v>
      </c>
      <c r="I6" s="8">
        <v>2</v>
      </c>
      <c r="J6" s="7" t="s">
        <v>18</v>
      </c>
      <c r="K6" s="6"/>
      <c r="L6" s="6"/>
      <c r="M6" s="6"/>
      <c r="N6" s="6"/>
      <c r="O6" s="94"/>
      <c r="P6" s="96"/>
    </row>
    <row r="7" spans="1:17" s="1" customFormat="1" ht="17.25" customHeight="1" x14ac:dyDescent="0.25">
      <c r="A7" s="113"/>
      <c r="B7" s="107"/>
      <c r="C7" s="44" t="s">
        <v>70</v>
      </c>
      <c r="D7" s="41" t="s">
        <v>62</v>
      </c>
      <c r="E7" s="8"/>
      <c r="F7" s="10">
        <v>24</v>
      </c>
      <c r="G7" s="10">
        <v>2</v>
      </c>
      <c r="H7" s="10">
        <v>22</v>
      </c>
      <c r="I7" s="11">
        <v>1.5</v>
      </c>
      <c r="J7" s="10">
        <v>2</v>
      </c>
      <c r="K7" s="6"/>
      <c r="L7" s="6"/>
      <c r="M7" s="6"/>
      <c r="N7" s="6"/>
      <c r="O7" s="94"/>
      <c r="P7" s="34"/>
    </row>
    <row r="8" spans="1:17" s="1" customFormat="1" ht="17.25" customHeight="1" x14ac:dyDescent="0.25">
      <c r="A8" s="113"/>
      <c r="B8" s="107"/>
      <c r="C8" s="44" t="s">
        <v>79</v>
      </c>
      <c r="D8" s="33" t="s">
        <v>78</v>
      </c>
      <c r="E8" s="8"/>
      <c r="F8" s="9">
        <v>32</v>
      </c>
      <c r="G8" s="9">
        <v>20</v>
      </c>
      <c r="H8" s="9">
        <v>12</v>
      </c>
      <c r="I8" s="8">
        <v>2</v>
      </c>
      <c r="J8" s="9">
        <v>2</v>
      </c>
      <c r="K8" s="6"/>
      <c r="L8" s="6"/>
      <c r="M8" s="6"/>
      <c r="N8" s="6"/>
      <c r="O8" s="94"/>
      <c r="P8" s="34"/>
    </row>
    <row r="9" spans="1:17" s="1" customFormat="1" ht="17.25" customHeight="1" x14ac:dyDescent="0.25">
      <c r="A9" s="113"/>
      <c r="B9" s="107"/>
      <c r="C9" s="44" t="s">
        <v>81</v>
      </c>
      <c r="D9" s="45" t="s">
        <v>80</v>
      </c>
      <c r="E9" s="8"/>
      <c r="F9" s="9">
        <v>32</v>
      </c>
      <c r="G9" s="9">
        <v>20</v>
      </c>
      <c r="H9" s="9">
        <v>12</v>
      </c>
      <c r="I9" s="8">
        <v>2</v>
      </c>
      <c r="J9" s="21">
        <v>2</v>
      </c>
      <c r="K9" s="6"/>
      <c r="L9" s="6"/>
      <c r="M9" s="6"/>
      <c r="N9" s="6"/>
      <c r="O9" s="94"/>
      <c r="P9" s="34"/>
    </row>
    <row r="10" spans="1:17" s="1" customFormat="1" ht="17.25" customHeight="1" x14ac:dyDescent="0.25">
      <c r="A10" s="113"/>
      <c r="B10" s="107"/>
      <c r="C10" s="44" t="s">
        <v>74</v>
      </c>
      <c r="D10" s="47" t="s">
        <v>100</v>
      </c>
      <c r="E10" s="51"/>
      <c r="F10" s="17">
        <v>8</v>
      </c>
      <c r="G10" s="17">
        <v>8</v>
      </c>
      <c r="H10" s="17"/>
      <c r="I10" s="51">
        <v>0.2</v>
      </c>
      <c r="J10" s="17" t="s">
        <v>10</v>
      </c>
      <c r="K10" s="6"/>
      <c r="L10" s="6"/>
      <c r="M10" s="6"/>
      <c r="N10" s="6"/>
      <c r="O10" s="94"/>
      <c r="P10" s="34"/>
    </row>
    <row r="11" spans="1:17" s="1" customFormat="1" ht="17.25" customHeight="1" x14ac:dyDescent="0.25">
      <c r="A11" s="113"/>
      <c r="B11" s="107"/>
      <c r="C11" s="65" t="s">
        <v>112</v>
      </c>
      <c r="D11" s="47" t="s">
        <v>108</v>
      </c>
      <c r="E11" s="51"/>
      <c r="F11" s="17">
        <v>32</v>
      </c>
      <c r="G11" s="17">
        <v>16</v>
      </c>
      <c r="H11" s="17">
        <v>16</v>
      </c>
      <c r="I11" s="51">
        <v>2</v>
      </c>
      <c r="J11" s="9">
        <v>2</v>
      </c>
      <c r="K11" s="6"/>
      <c r="L11" s="6"/>
      <c r="M11" s="6"/>
      <c r="N11" s="6"/>
      <c r="O11" s="94"/>
      <c r="P11" s="34"/>
    </row>
    <row r="12" spans="1:17" s="1" customFormat="1" ht="17.25" customHeight="1" x14ac:dyDescent="0.25">
      <c r="A12" s="113"/>
      <c r="B12" s="107"/>
      <c r="C12" s="44" t="s">
        <v>94</v>
      </c>
      <c r="D12" s="47" t="s">
        <v>93</v>
      </c>
      <c r="E12" s="51"/>
      <c r="F12" s="17">
        <v>32</v>
      </c>
      <c r="G12" s="17">
        <v>20</v>
      </c>
      <c r="H12" s="17">
        <v>12</v>
      </c>
      <c r="I12" s="51">
        <v>2</v>
      </c>
      <c r="J12" s="51"/>
      <c r="K12" s="6"/>
      <c r="L12" s="6"/>
      <c r="M12" s="6"/>
      <c r="N12" s="6"/>
      <c r="O12" s="94"/>
      <c r="P12" s="34"/>
    </row>
    <row r="13" spans="1:17" s="1" customFormat="1" ht="17.25" customHeight="1" x14ac:dyDescent="0.25">
      <c r="A13" s="113"/>
      <c r="B13" s="107"/>
      <c r="C13" s="44" t="s">
        <v>92</v>
      </c>
      <c r="D13" s="47" t="s">
        <v>91</v>
      </c>
      <c r="E13" s="51"/>
      <c r="F13" s="17">
        <v>32</v>
      </c>
      <c r="G13" s="17">
        <v>10</v>
      </c>
      <c r="H13" s="17">
        <v>22</v>
      </c>
      <c r="I13" s="51">
        <v>2</v>
      </c>
      <c r="J13" s="51"/>
      <c r="K13" s="6"/>
      <c r="L13" s="6"/>
      <c r="M13" s="6"/>
      <c r="N13" s="6"/>
      <c r="O13" s="94"/>
      <c r="P13" s="34"/>
    </row>
    <row r="14" spans="1:17" s="1" customFormat="1" ht="17.25" customHeight="1" x14ac:dyDescent="0.25">
      <c r="A14" s="113"/>
      <c r="B14" s="107"/>
      <c r="C14" s="65" t="s">
        <v>113</v>
      </c>
      <c r="D14" s="47" t="s">
        <v>109</v>
      </c>
      <c r="E14" s="51"/>
      <c r="F14" s="17">
        <v>32</v>
      </c>
      <c r="G14" s="17">
        <v>16</v>
      </c>
      <c r="H14" s="17">
        <v>16</v>
      </c>
      <c r="I14" s="51">
        <v>2</v>
      </c>
      <c r="J14" s="51"/>
      <c r="K14" s="9">
        <v>2</v>
      </c>
      <c r="L14" s="6"/>
      <c r="M14" s="6"/>
      <c r="N14" s="6"/>
      <c r="O14" s="94"/>
      <c r="P14" s="34"/>
    </row>
    <row r="15" spans="1:17" s="5" customFormat="1" ht="18" customHeight="1" x14ac:dyDescent="0.25">
      <c r="A15" s="113"/>
      <c r="B15" s="107"/>
      <c r="C15" s="44" t="s">
        <v>71</v>
      </c>
      <c r="D15" s="47" t="s">
        <v>65</v>
      </c>
      <c r="E15" s="51"/>
      <c r="F15" s="52">
        <v>28</v>
      </c>
      <c r="G15" s="52">
        <v>4</v>
      </c>
      <c r="H15" s="52">
        <v>24</v>
      </c>
      <c r="I15" s="53">
        <v>1.5</v>
      </c>
      <c r="J15" s="52"/>
      <c r="K15" s="52">
        <v>2</v>
      </c>
      <c r="L15" s="17"/>
      <c r="M15" s="17"/>
      <c r="N15" s="17"/>
      <c r="O15" s="94"/>
      <c r="P15" s="102"/>
      <c r="Q15" s="109"/>
    </row>
    <row r="16" spans="1:17" s="5" customFormat="1" ht="18" customHeight="1" x14ac:dyDescent="0.25">
      <c r="A16" s="113"/>
      <c r="B16" s="107"/>
      <c r="C16" s="44" t="s">
        <v>75</v>
      </c>
      <c r="D16" s="47" t="s">
        <v>99</v>
      </c>
      <c r="E16" s="51"/>
      <c r="F16" s="17">
        <v>8</v>
      </c>
      <c r="G16" s="17">
        <v>8</v>
      </c>
      <c r="H16" s="17"/>
      <c r="I16" s="51">
        <v>0.2</v>
      </c>
      <c r="J16" s="1"/>
      <c r="K16" s="6" t="s">
        <v>10</v>
      </c>
      <c r="L16" s="17"/>
      <c r="M16" s="17"/>
      <c r="N16" s="17"/>
      <c r="O16" s="94"/>
      <c r="P16" s="37"/>
      <c r="Q16" s="38"/>
    </row>
    <row r="17" spans="1:18" s="5" customFormat="1" ht="18" customHeight="1" x14ac:dyDescent="0.25">
      <c r="A17" s="113"/>
      <c r="B17" s="107"/>
      <c r="C17" s="44" t="s">
        <v>72</v>
      </c>
      <c r="D17" s="47" t="s">
        <v>66</v>
      </c>
      <c r="E17" s="51"/>
      <c r="F17" s="52">
        <v>28</v>
      </c>
      <c r="G17" s="52">
        <v>2</v>
      </c>
      <c r="H17" s="52">
        <v>26</v>
      </c>
      <c r="I17" s="53">
        <v>1.5</v>
      </c>
      <c r="J17" s="52"/>
      <c r="K17" s="52"/>
      <c r="L17" s="52">
        <v>2</v>
      </c>
      <c r="M17" s="17"/>
      <c r="N17" s="17"/>
      <c r="O17" s="94"/>
      <c r="P17" s="19"/>
      <c r="Q17" s="20"/>
    </row>
    <row r="18" spans="1:18" s="5" customFormat="1" ht="18" customHeight="1" x14ac:dyDescent="0.25">
      <c r="A18" s="113"/>
      <c r="B18" s="107"/>
      <c r="C18" s="44" t="s">
        <v>76</v>
      </c>
      <c r="D18" s="47" t="s">
        <v>98</v>
      </c>
      <c r="E18" s="51"/>
      <c r="F18" s="17">
        <v>8</v>
      </c>
      <c r="G18" s="17">
        <v>8</v>
      </c>
      <c r="H18" s="17"/>
      <c r="I18" s="51">
        <v>0.2</v>
      </c>
      <c r="J18" s="54"/>
      <c r="K18" s="54"/>
      <c r="L18" s="6" t="s">
        <v>10</v>
      </c>
      <c r="M18" s="17"/>
      <c r="N18" s="17"/>
      <c r="O18" s="94"/>
      <c r="P18" s="19"/>
      <c r="Q18" s="20"/>
    </row>
    <row r="19" spans="1:18" s="5" customFormat="1" ht="18" customHeight="1" x14ac:dyDescent="0.25">
      <c r="A19" s="113"/>
      <c r="B19" s="107"/>
      <c r="C19" s="44" t="s">
        <v>73</v>
      </c>
      <c r="D19" s="48" t="s">
        <v>67</v>
      </c>
      <c r="E19" s="51"/>
      <c r="F19" s="52">
        <v>28</v>
      </c>
      <c r="G19" s="52">
        <v>2</v>
      </c>
      <c r="H19" s="52">
        <v>26</v>
      </c>
      <c r="I19" s="53">
        <v>1.5</v>
      </c>
      <c r="J19" s="52"/>
      <c r="K19" s="52"/>
      <c r="L19" s="52"/>
      <c r="M19" s="52">
        <v>2</v>
      </c>
      <c r="N19" s="17"/>
      <c r="O19" s="94"/>
      <c r="P19" s="102" t="s">
        <v>22</v>
      </c>
      <c r="Q19" s="109"/>
    </row>
    <row r="20" spans="1:18" s="5" customFormat="1" ht="18" customHeight="1" x14ac:dyDescent="0.25">
      <c r="A20" s="113"/>
      <c r="B20" s="107"/>
      <c r="C20" s="44" t="s">
        <v>77</v>
      </c>
      <c r="D20" s="47" t="s">
        <v>97</v>
      </c>
      <c r="E20" s="51"/>
      <c r="F20" s="17">
        <v>8</v>
      </c>
      <c r="G20" s="17">
        <v>8</v>
      </c>
      <c r="H20" s="17"/>
      <c r="I20" s="55">
        <v>0.2</v>
      </c>
      <c r="J20" s="54"/>
      <c r="K20" s="54"/>
      <c r="L20" s="54"/>
      <c r="M20" s="6" t="s">
        <v>10</v>
      </c>
      <c r="N20" s="17"/>
      <c r="O20" s="94"/>
      <c r="P20" s="37"/>
      <c r="Q20" s="38"/>
    </row>
    <row r="21" spans="1:18" s="5" customFormat="1" ht="28.5" customHeight="1" x14ac:dyDescent="0.25">
      <c r="A21" s="113"/>
      <c r="B21" s="107"/>
      <c r="C21" s="49" t="s">
        <v>83</v>
      </c>
      <c r="D21" s="47" t="s">
        <v>82</v>
      </c>
      <c r="E21" s="51"/>
      <c r="F21" s="17">
        <v>64</v>
      </c>
      <c r="G21" s="17">
        <v>40</v>
      </c>
      <c r="H21" s="17">
        <v>24</v>
      </c>
      <c r="I21" s="51">
        <v>4</v>
      </c>
      <c r="J21" s="17"/>
      <c r="K21" s="17" t="s">
        <v>21</v>
      </c>
      <c r="L21" s="17" t="s">
        <v>21</v>
      </c>
      <c r="M21" s="17" t="s">
        <v>21</v>
      </c>
      <c r="N21" s="17" t="s">
        <v>21</v>
      </c>
      <c r="O21" s="94"/>
      <c r="P21" s="19"/>
      <c r="Q21" s="20"/>
    </row>
    <row r="22" spans="1:18" s="5" customFormat="1" ht="20.25" customHeight="1" x14ac:dyDescent="0.25">
      <c r="A22" s="113"/>
      <c r="B22" s="107"/>
      <c r="C22" s="44" t="s">
        <v>85</v>
      </c>
      <c r="D22" s="56" t="s">
        <v>84</v>
      </c>
      <c r="E22" s="57"/>
      <c r="F22" s="58">
        <v>32</v>
      </c>
      <c r="G22" s="58">
        <v>16</v>
      </c>
      <c r="H22" s="58">
        <v>16</v>
      </c>
      <c r="I22" s="51">
        <v>2</v>
      </c>
      <c r="J22" s="17"/>
      <c r="K22" s="17"/>
      <c r="L22" s="17"/>
      <c r="M22" s="17"/>
      <c r="N22" s="17"/>
      <c r="O22" s="94"/>
      <c r="P22" s="102" t="s">
        <v>23</v>
      </c>
      <c r="Q22" s="109"/>
    </row>
    <row r="23" spans="1:18" s="5" customFormat="1" ht="17.25" customHeight="1" x14ac:dyDescent="0.25">
      <c r="A23" s="113"/>
      <c r="B23" s="107"/>
      <c r="C23" s="44" t="s">
        <v>95</v>
      </c>
      <c r="D23" s="47" t="s">
        <v>96</v>
      </c>
      <c r="E23" s="51"/>
      <c r="F23" s="17">
        <v>8</v>
      </c>
      <c r="G23" s="17">
        <v>8</v>
      </c>
      <c r="H23" s="17"/>
      <c r="I23" s="51">
        <v>0.2</v>
      </c>
      <c r="J23" s="59"/>
      <c r="K23" s="47"/>
      <c r="L23" s="47"/>
      <c r="M23" s="59"/>
      <c r="N23" s="59" t="s">
        <v>64</v>
      </c>
      <c r="O23" s="94"/>
      <c r="P23" s="4"/>
      <c r="R23" s="5" t="s">
        <v>24</v>
      </c>
    </row>
    <row r="24" spans="1:18" s="5" customFormat="1" ht="17.25" customHeight="1" x14ac:dyDescent="0.25">
      <c r="A24" s="113"/>
      <c r="B24" s="107"/>
      <c r="C24" s="44" t="s">
        <v>88</v>
      </c>
      <c r="D24" s="45" t="s">
        <v>87</v>
      </c>
      <c r="E24" s="8"/>
      <c r="F24" s="9">
        <v>32</v>
      </c>
      <c r="G24" s="9">
        <v>10</v>
      </c>
      <c r="H24" s="9">
        <v>22</v>
      </c>
      <c r="I24" s="8">
        <v>2</v>
      </c>
      <c r="J24" s="21"/>
      <c r="K24" s="39"/>
      <c r="L24" s="39"/>
      <c r="M24" s="9"/>
      <c r="N24" s="9"/>
      <c r="O24" s="94"/>
      <c r="P24" s="102" t="s">
        <v>107</v>
      </c>
      <c r="Q24" s="109"/>
    </row>
    <row r="25" spans="1:18" s="5" customFormat="1" ht="17.25" customHeight="1" x14ac:dyDescent="0.25">
      <c r="A25" s="113"/>
      <c r="B25" s="107"/>
      <c r="C25" s="44" t="s">
        <v>90</v>
      </c>
      <c r="D25" s="45" t="s">
        <v>89</v>
      </c>
      <c r="E25" s="8"/>
      <c r="F25" s="9">
        <v>48</v>
      </c>
      <c r="G25" s="9">
        <v>38</v>
      </c>
      <c r="H25" s="9">
        <v>10</v>
      </c>
      <c r="I25" s="8">
        <v>3</v>
      </c>
      <c r="J25" s="9"/>
      <c r="K25" s="9"/>
      <c r="L25" s="9"/>
      <c r="M25" s="9"/>
      <c r="N25" s="9"/>
      <c r="O25" s="94"/>
      <c r="P25" s="102"/>
      <c r="Q25" s="109"/>
    </row>
    <row r="26" spans="1:18" s="5" customFormat="1" ht="17.25" customHeight="1" x14ac:dyDescent="0.25">
      <c r="A26" s="113"/>
      <c r="B26" s="107"/>
      <c r="C26" s="44" t="s">
        <v>86</v>
      </c>
      <c r="D26" s="46" t="s">
        <v>25</v>
      </c>
      <c r="E26" s="13"/>
      <c r="F26" s="12">
        <v>10</v>
      </c>
      <c r="G26" s="12">
        <v>5</v>
      </c>
      <c r="H26" s="12">
        <v>5</v>
      </c>
      <c r="I26" s="8">
        <v>1</v>
      </c>
      <c r="J26" s="22"/>
      <c r="K26" s="22"/>
      <c r="L26" s="22"/>
      <c r="M26" s="22"/>
      <c r="N26" s="22"/>
      <c r="O26" s="94"/>
      <c r="P26" s="19"/>
      <c r="Q26" s="20"/>
    </row>
    <row r="27" spans="1:18" s="2" customFormat="1" ht="17.25" customHeight="1" x14ac:dyDescent="0.25">
      <c r="A27" s="113"/>
      <c r="B27" s="108"/>
      <c r="C27" s="110" t="s">
        <v>26</v>
      </c>
      <c r="D27" s="110"/>
      <c r="E27" s="14"/>
      <c r="F27" s="40">
        <f>SUM(F6:F26)</f>
        <v>638</v>
      </c>
      <c r="G27" s="40">
        <v>265</v>
      </c>
      <c r="H27" s="40">
        <f>SUM(H6:H26)</f>
        <v>377</v>
      </c>
      <c r="I27" s="15">
        <v>35</v>
      </c>
      <c r="J27" s="40">
        <f>SUM(J5:J26)</f>
        <v>8</v>
      </c>
      <c r="K27" s="68">
        <f t="shared" ref="K27:N27" si="0">SUM(K5:K26)</f>
        <v>4</v>
      </c>
      <c r="L27" s="68">
        <f t="shared" si="0"/>
        <v>2</v>
      </c>
      <c r="M27" s="68">
        <f t="shared" si="0"/>
        <v>2</v>
      </c>
      <c r="N27" s="68">
        <f t="shared" si="0"/>
        <v>0</v>
      </c>
      <c r="O27" s="94"/>
      <c r="P27" s="102" t="s">
        <v>27</v>
      </c>
      <c r="Q27" s="109"/>
      <c r="R27" s="2" t="s">
        <v>24</v>
      </c>
    </row>
    <row r="28" spans="1:18" s="5" customFormat="1" ht="15.75" customHeight="1" x14ac:dyDescent="0.25">
      <c r="A28" s="113"/>
      <c r="B28" s="90" t="s">
        <v>28</v>
      </c>
      <c r="C28" s="44"/>
      <c r="D28" s="33"/>
      <c r="E28" s="8"/>
      <c r="F28" s="9"/>
      <c r="G28" s="9"/>
      <c r="H28" s="9"/>
      <c r="I28" s="8"/>
      <c r="J28" s="9"/>
      <c r="K28" s="9"/>
      <c r="L28" s="9"/>
      <c r="M28" s="9"/>
      <c r="N28" s="9"/>
      <c r="O28" s="94"/>
      <c r="P28" s="102"/>
      <c r="Q28" s="109"/>
    </row>
    <row r="29" spans="1:18" s="5" customFormat="1" ht="15.75" customHeight="1" x14ac:dyDescent="0.25">
      <c r="A29" s="113"/>
      <c r="B29" s="91"/>
      <c r="C29" s="44"/>
      <c r="D29" s="33"/>
      <c r="E29" s="8"/>
      <c r="F29" s="9"/>
      <c r="G29" s="9"/>
      <c r="H29" s="9"/>
      <c r="I29" s="8"/>
      <c r="J29" s="9"/>
      <c r="K29" s="9"/>
      <c r="L29" s="9"/>
      <c r="M29" s="9"/>
      <c r="N29" s="9"/>
      <c r="O29" s="94"/>
      <c r="P29" s="102"/>
      <c r="Q29" s="109"/>
    </row>
    <row r="30" spans="1:18" s="5" customFormat="1" ht="15.75" customHeight="1" x14ac:dyDescent="0.25">
      <c r="A30" s="113"/>
      <c r="B30" s="91"/>
      <c r="C30" s="44"/>
      <c r="D30" s="33"/>
      <c r="E30" s="8"/>
      <c r="F30" s="9"/>
      <c r="G30" s="9"/>
      <c r="H30" s="9"/>
      <c r="I30" s="8"/>
      <c r="J30" s="9"/>
      <c r="K30" s="9"/>
      <c r="L30" s="9"/>
      <c r="M30" s="9"/>
      <c r="N30" s="9"/>
      <c r="O30" s="94"/>
      <c r="P30" s="4"/>
    </row>
    <row r="31" spans="1:18" s="5" customFormat="1" ht="15.75" customHeight="1" x14ac:dyDescent="0.25">
      <c r="A31" s="113"/>
      <c r="B31" s="91"/>
      <c r="C31" s="44"/>
      <c r="D31" s="33"/>
      <c r="E31" s="8"/>
      <c r="F31" s="9"/>
      <c r="G31" s="9"/>
      <c r="H31" s="9"/>
      <c r="I31" s="8"/>
      <c r="J31" s="9"/>
      <c r="K31" s="9"/>
      <c r="L31" s="9"/>
      <c r="M31" s="9"/>
      <c r="N31" s="9"/>
      <c r="O31" s="94"/>
      <c r="P31" s="4"/>
    </row>
    <row r="32" spans="1:18" s="5" customFormat="1" ht="15.75" customHeight="1" x14ac:dyDescent="0.25">
      <c r="A32" s="113"/>
      <c r="B32" s="91"/>
      <c r="C32" s="44"/>
      <c r="D32" s="33"/>
      <c r="E32" s="8"/>
      <c r="F32" s="9"/>
      <c r="G32" s="9"/>
      <c r="H32" s="9"/>
      <c r="I32" s="8"/>
      <c r="J32" s="9"/>
      <c r="K32" s="9"/>
      <c r="L32" s="9"/>
      <c r="M32" s="9"/>
      <c r="N32" s="9"/>
      <c r="O32" s="94"/>
      <c r="P32" s="4"/>
    </row>
    <row r="33" spans="1:16" s="5" customFormat="1" ht="15.75" customHeight="1" x14ac:dyDescent="0.25">
      <c r="A33" s="113"/>
      <c r="B33" s="91"/>
      <c r="C33" s="44"/>
      <c r="D33" s="33"/>
      <c r="E33" s="8"/>
      <c r="F33" s="9"/>
      <c r="G33" s="9"/>
      <c r="H33" s="9"/>
      <c r="I33" s="8"/>
      <c r="J33" s="9"/>
      <c r="K33" s="9"/>
      <c r="L33" s="9"/>
      <c r="M33" s="9"/>
      <c r="N33" s="9"/>
      <c r="O33" s="94"/>
      <c r="P33" s="4"/>
    </row>
    <row r="34" spans="1:16" s="5" customFormat="1" ht="15.75" customHeight="1" x14ac:dyDescent="0.25">
      <c r="A34" s="113"/>
      <c r="B34" s="91"/>
      <c r="C34" s="44"/>
      <c r="D34" s="33"/>
      <c r="E34" s="8"/>
      <c r="F34" s="9"/>
      <c r="G34" s="9"/>
      <c r="H34" s="9"/>
      <c r="I34" s="8"/>
      <c r="J34" s="9"/>
      <c r="K34" s="9"/>
      <c r="L34" s="9"/>
      <c r="M34" s="9"/>
      <c r="N34" s="9"/>
      <c r="O34" s="94"/>
      <c r="P34" s="4"/>
    </row>
    <row r="35" spans="1:16" s="5" customFormat="1" ht="15.75" customHeight="1" x14ac:dyDescent="0.25">
      <c r="A35" s="113"/>
      <c r="B35" s="91"/>
      <c r="C35" s="44"/>
      <c r="D35" s="33"/>
      <c r="E35" s="8"/>
      <c r="F35" s="9"/>
      <c r="G35" s="9"/>
      <c r="H35" s="9"/>
      <c r="I35" s="8"/>
      <c r="J35" s="9"/>
      <c r="K35" s="9"/>
      <c r="L35" s="9"/>
      <c r="M35" s="9"/>
      <c r="N35" s="9"/>
      <c r="O35" s="94"/>
      <c r="P35" s="4"/>
    </row>
    <row r="36" spans="1:16" s="5" customFormat="1" ht="15.75" customHeight="1" x14ac:dyDescent="0.25">
      <c r="A36" s="113"/>
      <c r="B36" s="91"/>
      <c r="C36" s="44"/>
      <c r="D36" s="33"/>
      <c r="E36" s="8"/>
      <c r="F36" s="9"/>
      <c r="G36" s="9"/>
      <c r="H36" s="9"/>
      <c r="I36" s="8"/>
      <c r="J36" s="9"/>
      <c r="K36" s="9"/>
      <c r="L36" s="9"/>
      <c r="M36" s="9"/>
      <c r="N36" s="9"/>
      <c r="O36" s="94"/>
      <c r="P36" s="4"/>
    </row>
    <row r="37" spans="1:16" s="5" customFormat="1" ht="15.75" customHeight="1" x14ac:dyDescent="0.25">
      <c r="A37" s="113"/>
      <c r="B37" s="91"/>
      <c r="C37" s="44"/>
      <c r="D37" s="33"/>
      <c r="E37" s="8"/>
      <c r="F37" s="9"/>
      <c r="G37" s="9"/>
      <c r="H37" s="9"/>
      <c r="I37" s="8"/>
      <c r="J37" s="9"/>
      <c r="K37" s="9"/>
      <c r="L37" s="9"/>
      <c r="M37" s="9"/>
      <c r="N37" s="9"/>
      <c r="O37" s="94"/>
      <c r="P37" s="4"/>
    </row>
    <row r="38" spans="1:16" s="5" customFormat="1" ht="15.75" customHeight="1" x14ac:dyDescent="0.25">
      <c r="A38" s="113"/>
      <c r="B38" s="91"/>
      <c r="C38" s="44"/>
      <c r="D38" s="33"/>
      <c r="E38" s="8"/>
      <c r="F38" s="9"/>
      <c r="G38" s="9"/>
      <c r="H38" s="9"/>
      <c r="I38" s="8"/>
      <c r="J38" s="9"/>
      <c r="K38" s="9"/>
      <c r="L38" s="9"/>
      <c r="M38" s="9"/>
      <c r="N38" s="9"/>
      <c r="O38" s="94"/>
      <c r="P38" s="4"/>
    </row>
    <row r="39" spans="1:16" s="2" customFormat="1" ht="15.75" customHeight="1" x14ac:dyDescent="0.25">
      <c r="A39" s="113"/>
      <c r="B39" s="92"/>
      <c r="C39" s="98" t="s">
        <v>26</v>
      </c>
      <c r="D39" s="99"/>
      <c r="E39" s="14"/>
      <c r="F39" s="40">
        <f>SUM(F28:F38)</f>
        <v>0</v>
      </c>
      <c r="G39" s="40">
        <f t="shared" ref="G39:N39" si="1">SUM(G28:G38)</f>
        <v>0</v>
      </c>
      <c r="H39" s="40">
        <f t="shared" si="1"/>
        <v>0</v>
      </c>
      <c r="I39" s="15">
        <f t="shared" si="1"/>
        <v>0</v>
      </c>
      <c r="J39" s="40">
        <f t="shared" si="1"/>
        <v>0</v>
      </c>
      <c r="K39" s="40">
        <f t="shared" si="1"/>
        <v>0</v>
      </c>
      <c r="L39" s="40">
        <f t="shared" si="1"/>
        <v>0</v>
      </c>
      <c r="M39" s="40">
        <f t="shared" si="1"/>
        <v>0</v>
      </c>
      <c r="N39" s="40">
        <f t="shared" si="1"/>
        <v>0</v>
      </c>
      <c r="O39" s="94"/>
      <c r="P39" s="23"/>
    </row>
    <row r="40" spans="1:16" s="5" customFormat="1" ht="20.399999999999999" customHeight="1" x14ac:dyDescent="0.25">
      <c r="A40" s="113"/>
      <c r="B40" s="90" t="s">
        <v>29</v>
      </c>
      <c r="C40" s="44"/>
      <c r="D40" s="47"/>
      <c r="E40" s="8"/>
      <c r="F40" s="9"/>
      <c r="G40" s="9"/>
      <c r="H40" s="9"/>
      <c r="I40" s="8"/>
      <c r="J40" s="9"/>
      <c r="K40" s="9"/>
      <c r="L40" s="9"/>
      <c r="M40" s="9"/>
      <c r="N40" s="9"/>
      <c r="O40" s="94"/>
      <c r="P40" s="4"/>
    </row>
    <row r="41" spans="1:16" s="5" customFormat="1" ht="19.8" customHeight="1" x14ac:dyDescent="0.25">
      <c r="A41" s="113"/>
      <c r="B41" s="91"/>
      <c r="C41" s="44"/>
      <c r="D41" s="47"/>
      <c r="E41" s="8"/>
      <c r="F41" s="9"/>
      <c r="G41" s="9"/>
      <c r="H41" s="9"/>
      <c r="I41" s="8"/>
      <c r="J41" s="9"/>
      <c r="K41" s="9"/>
      <c r="L41" s="9"/>
      <c r="M41" s="9"/>
      <c r="N41" s="9"/>
      <c r="O41" s="94"/>
      <c r="P41" s="4"/>
    </row>
    <row r="42" spans="1:16" s="5" customFormat="1" ht="20.399999999999999" customHeight="1" x14ac:dyDescent="0.25">
      <c r="A42" s="113"/>
      <c r="B42" s="91"/>
      <c r="C42" s="44"/>
      <c r="D42" s="47"/>
      <c r="E42" s="8"/>
      <c r="F42" s="9"/>
      <c r="G42" s="9"/>
      <c r="H42" s="9"/>
      <c r="I42" s="8"/>
      <c r="J42" s="9"/>
      <c r="K42" s="9"/>
      <c r="L42" s="9"/>
      <c r="M42" s="9"/>
      <c r="N42" s="9"/>
      <c r="O42" s="94"/>
      <c r="P42" s="4"/>
    </row>
    <row r="43" spans="1:16" s="5" customFormat="1" ht="19.2" customHeight="1" x14ac:dyDescent="0.25">
      <c r="A43" s="113"/>
      <c r="B43" s="91"/>
      <c r="C43" s="44"/>
      <c r="D43" s="47"/>
      <c r="E43" s="8"/>
      <c r="F43" s="9"/>
      <c r="G43" s="9"/>
      <c r="H43" s="9"/>
      <c r="I43" s="8"/>
      <c r="J43" s="9"/>
      <c r="K43" s="9"/>
      <c r="L43" s="9"/>
      <c r="M43" s="9"/>
      <c r="N43" s="9"/>
      <c r="O43" s="94"/>
      <c r="P43" s="4"/>
    </row>
    <row r="44" spans="1:16" s="2" customFormat="1" ht="15.75" customHeight="1" x14ac:dyDescent="0.25">
      <c r="A44" s="113"/>
      <c r="B44" s="92"/>
      <c r="C44" s="98" t="s">
        <v>26</v>
      </c>
      <c r="D44" s="99"/>
      <c r="E44" s="14"/>
      <c r="F44" s="40">
        <f t="shared" ref="F44:N44" si="2">SUM(F40:F43)</f>
        <v>0</v>
      </c>
      <c r="G44" s="40">
        <f t="shared" si="2"/>
        <v>0</v>
      </c>
      <c r="H44" s="40">
        <f t="shared" si="2"/>
        <v>0</v>
      </c>
      <c r="I44" s="15">
        <f t="shared" si="2"/>
        <v>0</v>
      </c>
      <c r="J44" s="40">
        <f t="shared" si="2"/>
        <v>0</v>
      </c>
      <c r="K44" s="40">
        <f t="shared" si="2"/>
        <v>0</v>
      </c>
      <c r="L44" s="40">
        <f t="shared" si="2"/>
        <v>0</v>
      </c>
      <c r="M44" s="40">
        <f t="shared" si="2"/>
        <v>0</v>
      </c>
      <c r="N44" s="40">
        <f t="shared" si="2"/>
        <v>0</v>
      </c>
      <c r="O44" s="95"/>
      <c r="P44" s="23"/>
    </row>
    <row r="45" spans="1:16" s="3" customFormat="1" ht="15" customHeight="1" x14ac:dyDescent="0.25">
      <c r="A45" s="113"/>
      <c r="B45" s="133" t="s">
        <v>37</v>
      </c>
      <c r="C45" s="67"/>
      <c r="D45" s="41" t="s">
        <v>53</v>
      </c>
      <c r="E45" s="60"/>
      <c r="F45" s="17">
        <v>20</v>
      </c>
      <c r="G45" s="17"/>
      <c r="H45" s="17">
        <v>20</v>
      </c>
      <c r="I45" s="51">
        <v>1</v>
      </c>
      <c r="J45" s="135" t="s">
        <v>38</v>
      </c>
      <c r="K45" s="136"/>
      <c r="L45" s="136"/>
      <c r="M45" s="136"/>
      <c r="N45" s="136"/>
      <c r="O45" s="137"/>
      <c r="P45" s="31"/>
    </row>
    <row r="46" spans="1:16" s="3" customFormat="1" ht="15" customHeight="1" x14ac:dyDescent="0.25">
      <c r="A46" s="113"/>
      <c r="B46" s="134"/>
      <c r="C46" s="67"/>
      <c r="D46" s="41" t="s">
        <v>51</v>
      </c>
      <c r="E46" s="60"/>
      <c r="F46" s="17">
        <v>20</v>
      </c>
      <c r="G46" s="17"/>
      <c r="H46" s="17">
        <v>20</v>
      </c>
      <c r="I46" s="51">
        <v>1</v>
      </c>
      <c r="J46" s="138"/>
      <c r="K46" s="139"/>
      <c r="L46" s="139"/>
      <c r="M46" s="139"/>
      <c r="N46" s="139"/>
      <c r="O46" s="140"/>
      <c r="P46" s="31"/>
    </row>
    <row r="47" spans="1:16" s="3" customFormat="1" ht="15" customHeight="1" x14ac:dyDescent="0.25">
      <c r="A47" s="113"/>
      <c r="B47" s="134"/>
      <c r="C47" s="67"/>
      <c r="D47" s="41" t="s">
        <v>52</v>
      </c>
      <c r="E47" s="60"/>
      <c r="F47" s="17">
        <v>20</v>
      </c>
      <c r="G47" s="17"/>
      <c r="H47" s="17">
        <v>20</v>
      </c>
      <c r="I47" s="51">
        <v>1</v>
      </c>
      <c r="J47" s="138"/>
      <c r="K47" s="139"/>
      <c r="L47" s="139"/>
      <c r="M47" s="139"/>
      <c r="N47" s="139"/>
      <c r="O47" s="140"/>
      <c r="P47" s="31"/>
    </row>
    <row r="48" spans="1:16" s="3" customFormat="1" ht="14.25" customHeight="1" x14ac:dyDescent="0.25">
      <c r="A48" s="113"/>
      <c r="B48" s="134"/>
      <c r="C48" s="67"/>
      <c r="D48" s="41" t="s">
        <v>50</v>
      </c>
      <c r="E48" s="51"/>
      <c r="F48" s="17">
        <v>20</v>
      </c>
      <c r="G48" s="17"/>
      <c r="H48" s="17">
        <v>20</v>
      </c>
      <c r="I48" s="51">
        <v>1</v>
      </c>
      <c r="J48" s="138"/>
      <c r="K48" s="139"/>
      <c r="L48" s="139"/>
      <c r="M48" s="139"/>
      <c r="N48" s="139"/>
      <c r="O48" s="140"/>
      <c r="P48" s="31"/>
    </row>
    <row r="49" spans="1:17" s="5" customFormat="1" ht="14.25" customHeight="1" x14ac:dyDescent="0.25">
      <c r="A49" s="113"/>
      <c r="B49" s="134"/>
      <c r="C49" s="67"/>
      <c r="D49" s="41" t="s">
        <v>19</v>
      </c>
      <c r="E49" s="51"/>
      <c r="F49" s="17">
        <v>600</v>
      </c>
      <c r="G49" s="17"/>
      <c r="H49" s="17">
        <v>600</v>
      </c>
      <c r="I49" s="51">
        <v>12</v>
      </c>
      <c r="J49" s="138"/>
      <c r="K49" s="139"/>
      <c r="L49" s="139"/>
      <c r="M49" s="139"/>
      <c r="N49" s="139"/>
      <c r="O49" s="140"/>
      <c r="P49" s="4"/>
    </row>
    <row r="50" spans="1:17" s="5" customFormat="1" ht="14.25" customHeight="1" x14ac:dyDescent="0.25">
      <c r="A50" s="113"/>
      <c r="B50" s="134"/>
      <c r="C50" s="67"/>
      <c r="D50" s="41" t="s">
        <v>39</v>
      </c>
      <c r="E50" s="51"/>
      <c r="F50" s="17"/>
      <c r="G50" s="17"/>
      <c r="H50" s="17"/>
      <c r="I50" s="51">
        <v>2</v>
      </c>
      <c r="J50" s="138"/>
      <c r="K50" s="139"/>
      <c r="L50" s="139"/>
      <c r="M50" s="139"/>
      <c r="N50" s="139"/>
      <c r="O50" s="140"/>
      <c r="P50" s="4"/>
    </row>
    <row r="51" spans="1:17" s="5" customFormat="1" ht="40.799999999999997" customHeight="1" x14ac:dyDescent="0.25">
      <c r="A51" s="113"/>
      <c r="B51" s="134"/>
      <c r="C51" s="66"/>
      <c r="D51" s="41" t="s">
        <v>116</v>
      </c>
      <c r="E51" s="51"/>
      <c r="F51" s="17"/>
      <c r="G51" s="17"/>
      <c r="H51" s="17"/>
      <c r="I51" s="51">
        <v>1</v>
      </c>
      <c r="J51" s="141"/>
      <c r="K51" s="142"/>
      <c r="L51" s="142"/>
      <c r="M51" s="142"/>
      <c r="N51" s="142"/>
      <c r="O51" s="143"/>
      <c r="P51" s="4"/>
    </row>
    <row r="52" spans="1:17" s="5" customFormat="1" ht="14.25" customHeight="1" x14ac:dyDescent="0.25">
      <c r="A52" s="113"/>
      <c r="B52" s="134"/>
      <c r="C52" s="66" t="s">
        <v>117</v>
      </c>
      <c r="D52" s="41" t="s">
        <v>40</v>
      </c>
      <c r="E52" s="51"/>
      <c r="F52" s="17"/>
      <c r="G52" s="17"/>
      <c r="H52" s="17"/>
      <c r="I52" s="51">
        <v>1</v>
      </c>
      <c r="J52" s="144" t="s">
        <v>41</v>
      </c>
      <c r="K52" s="144"/>
      <c r="L52" s="144"/>
      <c r="M52" s="144"/>
      <c r="N52" s="144"/>
      <c r="O52" s="144"/>
      <c r="P52" s="4"/>
    </row>
    <row r="53" spans="1:17" s="5" customFormat="1" ht="14.25" customHeight="1" x14ac:dyDescent="0.25">
      <c r="A53" s="113"/>
      <c r="B53" s="134"/>
      <c r="C53" s="145" t="s">
        <v>42</v>
      </c>
      <c r="D53" s="146"/>
      <c r="E53" s="61"/>
      <c r="F53" s="62">
        <v>680</v>
      </c>
      <c r="G53" s="62"/>
      <c r="H53" s="62">
        <v>680</v>
      </c>
      <c r="I53" s="61">
        <v>20</v>
      </c>
      <c r="J53" s="32"/>
      <c r="K53" s="32"/>
      <c r="L53" s="32"/>
      <c r="M53" s="32"/>
      <c r="N53" s="32"/>
      <c r="O53" s="32"/>
      <c r="P53" s="4"/>
    </row>
    <row r="54" spans="1:17" s="2" customFormat="1" ht="15.75" customHeight="1" x14ac:dyDescent="0.25">
      <c r="A54" s="114"/>
      <c r="B54" s="110" t="s">
        <v>30</v>
      </c>
      <c r="C54" s="110"/>
      <c r="D54" s="110"/>
      <c r="E54" s="14"/>
      <c r="F54" s="43">
        <f t="shared" ref="F54:N54" si="3">F44+F39+F27+F53</f>
        <v>1318</v>
      </c>
      <c r="G54" s="43">
        <f t="shared" si="3"/>
        <v>265</v>
      </c>
      <c r="H54" s="43">
        <f t="shared" si="3"/>
        <v>1057</v>
      </c>
      <c r="I54" s="43">
        <f t="shared" si="3"/>
        <v>55</v>
      </c>
      <c r="J54" s="43">
        <f t="shared" si="3"/>
        <v>8</v>
      </c>
      <c r="K54" s="43">
        <f t="shared" si="3"/>
        <v>4</v>
      </c>
      <c r="L54" s="43">
        <f t="shared" si="3"/>
        <v>2</v>
      </c>
      <c r="M54" s="43">
        <f t="shared" si="3"/>
        <v>2</v>
      </c>
      <c r="N54" s="43">
        <f t="shared" si="3"/>
        <v>0</v>
      </c>
      <c r="O54" s="35"/>
      <c r="P54" s="23"/>
    </row>
    <row r="55" spans="1:17" s="1" customFormat="1" ht="14.25" customHeight="1" x14ac:dyDescent="0.25">
      <c r="A55" s="87" t="s">
        <v>31</v>
      </c>
      <c r="B55" s="90" t="s">
        <v>32</v>
      </c>
      <c r="C55" s="44" t="s">
        <v>101</v>
      </c>
      <c r="D55" s="42" t="s">
        <v>54</v>
      </c>
      <c r="E55" s="16"/>
      <c r="F55" s="9">
        <v>32</v>
      </c>
      <c r="G55" s="9">
        <v>16</v>
      </c>
      <c r="H55" s="9">
        <v>16</v>
      </c>
      <c r="I55" s="8">
        <v>2</v>
      </c>
      <c r="J55" s="17"/>
      <c r="K55" s="17"/>
      <c r="L55" s="17"/>
      <c r="M55" s="17"/>
      <c r="N55" s="17"/>
      <c r="O55" s="93" t="s">
        <v>19</v>
      </c>
      <c r="P55" s="24"/>
    </row>
    <row r="56" spans="1:17" s="1" customFormat="1" ht="14.25" customHeight="1" x14ac:dyDescent="0.25">
      <c r="A56" s="88"/>
      <c r="B56" s="91"/>
      <c r="C56" s="65" t="s">
        <v>114</v>
      </c>
      <c r="D56" s="42" t="s">
        <v>110</v>
      </c>
      <c r="E56" s="16"/>
      <c r="F56" s="9">
        <v>32</v>
      </c>
      <c r="G56" s="9">
        <v>16</v>
      </c>
      <c r="H56" s="9">
        <v>16</v>
      </c>
      <c r="I56" s="8">
        <v>2</v>
      </c>
      <c r="J56" s="64"/>
      <c r="K56" s="17"/>
      <c r="L56" s="17"/>
      <c r="M56" s="17"/>
      <c r="N56" s="17"/>
      <c r="O56" s="94"/>
      <c r="P56" s="96" t="s">
        <v>33</v>
      </c>
      <c r="Q56" s="97"/>
    </row>
    <row r="57" spans="1:17" s="1" customFormat="1" ht="14.25" customHeight="1" x14ac:dyDescent="0.25">
      <c r="A57" s="88"/>
      <c r="B57" s="91"/>
      <c r="C57" s="65" t="s">
        <v>115</v>
      </c>
      <c r="D57" s="42" t="s">
        <v>111</v>
      </c>
      <c r="E57" s="16"/>
      <c r="F57" s="9">
        <v>48</v>
      </c>
      <c r="G57" s="9">
        <v>24</v>
      </c>
      <c r="H57" s="9">
        <v>24</v>
      </c>
      <c r="I57" s="8">
        <v>3</v>
      </c>
      <c r="J57" s="17"/>
      <c r="K57" s="17"/>
      <c r="L57" s="17">
        <v>4</v>
      </c>
      <c r="M57" s="17"/>
      <c r="N57" s="17"/>
      <c r="O57" s="94"/>
      <c r="P57" s="96"/>
      <c r="Q57" s="97"/>
    </row>
    <row r="58" spans="1:17" s="5" customFormat="1" ht="14.25" customHeight="1" x14ac:dyDescent="0.25">
      <c r="A58" s="88"/>
      <c r="B58" s="91"/>
      <c r="C58" s="65"/>
      <c r="D58" s="33"/>
      <c r="E58" s="8"/>
      <c r="F58" s="9"/>
      <c r="G58" s="9"/>
      <c r="H58" s="9"/>
      <c r="I58" s="8"/>
      <c r="J58" s="9"/>
      <c r="K58" s="9"/>
      <c r="L58" s="9"/>
      <c r="M58" s="9"/>
      <c r="N58" s="9"/>
      <c r="O58" s="94"/>
      <c r="P58" s="96"/>
      <c r="Q58" s="97"/>
    </row>
    <row r="59" spans="1:17" s="5" customFormat="1" ht="14.25" customHeight="1" x14ac:dyDescent="0.25">
      <c r="A59" s="88"/>
      <c r="B59" s="91"/>
      <c r="C59" s="65"/>
      <c r="D59" s="33"/>
      <c r="E59" s="8"/>
      <c r="F59" s="9"/>
      <c r="G59" s="9"/>
      <c r="H59" s="9"/>
      <c r="I59" s="8"/>
      <c r="J59" s="9"/>
      <c r="K59" s="9"/>
      <c r="L59" s="9"/>
      <c r="M59" s="9"/>
      <c r="N59" s="9"/>
      <c r="O59" s="94"/>
      <c r="P59" s="4"/>
    </row>
    <row r="60" spans="1:17" s="5" customFormat="1" ht="14.25" customHeight="1" x14ac:dyDescent="0.25">
      <c r="A60" s="88"/>
      <c r="B60" s="91"/>
      <c r="C60" s="65"/>
      <c r="D60" s="33"/>
      <c r="E60" s="8"/>
      <c r="F60" s="9"/>
      <c r="G60" s="9"/>
      <c r="H60" s="9"/>
      <c r="I60" s="8"/>
      <c r="J60" s="9"/>
      <c r="K60" s="9"/>
      <c r="L60" s="9"/>
      <c r="M60" s="9"/>
      <c r="N60" s="9"/>
      <c r="O60" s="94"/>
      <c r="P60" s="4"/>
    </row>
    <row r="61" spans="1:17" s="5" customFormat="1" ht="14.25" customHeight="1" x14ac:dyDescent="0.25">
      <c r="A61" s="88"/>
      <c r="B61" s="91"/>
      <c r="C61" s="65"/>
      <c r="D61" s="33"/>
      <c r="E61" s="8"/>
      <c r="F61" s="9"/>
      <c r="G61" s="9"/>
      <c r="H61" s="9"/>
      <c r="I61" s="8"/>
      <c r="J61" s="9"/>
      <c r="K61" s="9"/>
      <c r="L61" s="9"/>
      <c r="M61" s="9"/>
      <c r="N61" s="9"/>
      <c r="O61" s="94"/>
      <c r="P61" s="4"/>
    </row>
    <row r="62" spans="1:17" s="5" customFormat="1" ht="14.25" customHeight="1" x14ac:dyDescent="0.25">
      <c r="A62" s="88"/>
      <c r="B62" s="91"/>
      <c r="C62" s="65"/>
      <c r="D62" s="33"/>
      <c r="E62" s="8"/>
      <c r="F62" s="9"/>
      <c r="G62" s="9"/>
      <c r="H62" s="9"/>
      <c r="I62" s="8"/>
      <c r="J62" s="9"/>
      <c r="K62" s="9"/>
      <c r="L62" s="9"/>
      <c r="M62" s="9"/>
      <c r="N62" s="9"/>
      <c r="O62" s="94"/>
      <c r="P62" s="4"/>
    </row>
    <row r="63" spans="1:17" s="5" customFormat="1" ht="14.25" customHeight="1" x14ac:dyDescent="0.25">
      <c r="A63" s="88"/>
      <c r="B63" s="91"/>
      <c r="C63" s="65"/>
      <c r="D63" s="33"/>
      <c r="E63" s="8"/>
      <c r="F63" s="9"/>
      <c r="G63" s="9"/>
      <c r="H63" s="9"/>
      <c r="I63" s="8"/>
      <c r="J63" s="9"/>
      <c r="K63" s="9"/>
      <c r="L63" s="9"/>
      <c r="M63" s="9"/>
      <c r="N63" s="9"/>
      <c r="O63" s="94"/>
      <c r="P63" s="4"/>
    </row>
    <row r="64" spans="1:17" s="5" customFormat="1" ht="14.25" customHeight="1" x14ac:dyDescent="0.25">
      <c r="A64" s="88"/>
      <c r="B64" s="91"/>
      <c r="C64" s="65"/>
      <c r="D64" s="33"/>
      <c r="E64" s="8"/>
      <c r="F64" s="9"/>
      <c r="G64" s="9"/>
      <c r="H64" s="9"/>
      <c r="I64" s="8"/>
      <c r="J64" s="9"/>
      <c r="K64" s="9"/>
      <c r="L64" s="9"/>
      <c r="M64" s="9"/>
      <c r="N64" s="9"/>
      <c r="O64" s="94"/>
      <c r="P64" s="4"/>
    </row>
    <row r="65" spans="1:17" s="5" customFormat="1" ht="14.25" customHeight="1" x14ac:dyDescent="0.25">
      <c r="A65" s="88"/>
      <c r="B65" s="91"/>
      <c r="C65" s="65"/>
      <c r="D65" s="33"/>
      <c r="E65" s="8"/>
      <c r="F65" s="9"/>
      <c r="G65" s="9"/>
      <c r="H65" s="9"/>
      <c r="I65" s="8"/>
      <c r="J65" s="9"/>
      <c r="K65" s="9"/>
      <c r="L65" s="9"/>
      <c r="M65" s="9"/>
      <c r="N65" s="9"/>
      <c r="O65" s="94"/>
      <c r="P65" s="4"/>
    </row>
    <row r="66" spans="1:17" s="2" customFormat="1" ht="14.25" customHeight="1" x14ac:dyDescent="0.25">
      <c r="A66" s="88"/>
      <c r="B66" s="91"/>
      <c r="C66" s="98" t="s">
        <v>60</v>
      </c>
      <c r="D66" s="99"/>
      <c r="E66" s="18"/>
      <c r="F66" s="40">
        <f t="shared" ref="F66:N66" si="4">SUM(F55:F65)</f>
        <v>112</v>
      </c>
      <c r="G66" s="40">
        <f t="shared" si="4"/>
        <v>56</v>
      </c>
      <c r="H66" s="40">
        <f t="shared" si="4"/>
        <v>56</v>
      </c>
      <c r="I66" s="15">
        <f t="shared" si="4"/>
        <v>7</v>
      </c>
      <c r="J66" s="40">
        <f t="shared" si="4"/>
        <v>0</v>
      </c>
      <c r="K66" s="40">
        <f t="shared" si="4"/>
        <v>0</v>
      </c>
      <c r="L66" s="40">
        <f t="shared" si="4"/>
        <v>4</v>
      </c>
      <c r="M66" s="40">
        <f t="shared" si="4"/>
        <v>0</v>
      </c>
      <c r="N66" s="40">
        <f t="shared" si="4"/>
        <v>0</v>
      </c>
      <c r="O66" s="94"/>
      <c r="P66" s="23"/>
    </row>
    <row r="67" spans="1:17" s="2" customFormat="1" ht="12" customHeight="1" x14ac:dyDescent="0.25">
      <c r="A67" s="88"/>
      <c r="B67" s="92"/>
      <c r="C67" s="98" t="s">
        <v>34</v>
      </c>
      <c r="D67" s="99"/>
      <c r="E67" s="18"/>
      <c r="F67" s="40">
        <f>I67*15</f>
        <v>0</v>
      </c>
      <c r="G67" s="40"/>
      <c r="H67" s="40"/>
      <c r="I67" s="15"/>
      <c r="J67" s="40"/>
      <c r="K67" s="40"/>
      <c r="L67" s="40"/>
      <c r="M67" s="40"/>
      <c r="N67" s="40"/>
      <c r="O67" s="95"/>
      <c r="P67" s="23"/>
    </row>
    <row r="68" spans="1:17" s="2" customFormat="1" ht="12" customHeight="1" x14ac:dyDescent="0.25">
      <c r="A68" s="88"/>
      <c r="B68" s="90" t="s">
        <v>48</v>
      </c>
      <c r="C68" s="44" t="s">
        <v>102</v>
      </c>
      <c r="D68" s="50" t="s">
        <v>49</v>
      </c>
      <c r="E68" s="8"/>
      <c r="F68" s="9">
        <v>60</v>
      </c>
      <c r="G68" s="9">
        <v>30</v>
      </c>
      <c r="H68" s="9">
        <v>30</v>
      </c>
      <c r="I68" s="8">
        <v>2</v>
      </c>
      <c r="J68" s="70"/>
      <c r="K68" s="71"/>
      <c r="L68" s="71"/>
      <c r="M68" s="71"/>
      <c r="N68" s="71"/>
      <c r="O68" s="72"/>
      <c r="P68" s="23"/>
    </row>
    <row r="69" spans="1:17" s="2" customFormat="1" ht="12" customHeight="1" x14ac:dyDescent="0.25">
      <c r="A69" s="88"/>
      <c r="B69" s="100"/>
      <c r="C69" s="44" t="s">
        <v>104</v>
      </c>
      <c r="D69" s="50" t="s">
        <v>103</v>
      </c>
      <c r="E69" s="8"/>
      <c r="F69" s="9">
        <v>30</v>
      </c>
      <c r="G69" s="9">
        <v>15</v>
      </c>
      <c r="H69" s="9">
        <v>15</v>
      </c>
      <c r="I69" s="8">
        <v>1</v>
      </c>
      <c r="J69" s="73"/>
      <c r="K69" s="74"/>
      <c r="L69" s="74"/>
      <c r="M69" s="74"/>
      <c r="N69" s="74"/>
      <c r="O69" s="75"/>
      <c r="P69" s="23"/>
    </row>
    <row r="70" spans="1:17" s="2" customFormat="1" ht="12" customHeight="1" x14ac:dyDescent="0.25">
      <c r="A70" s="88"/>
      <c r="B70" s="100"/>
      <c r="C70" s="63">
        <v>12116</v>
      </c>
      <c r="D70" s="50" t="s">
        <v>124</v>
      </c>
      <c r="E70" s="51"/>
      <c r="F70" s="17">
        <v>20</v>
      </c>
      <c r="G70" s="17">
        <v>10</v>
      </c>
      <c r="H70" s="17">
        <v>10</v>
      </c>
      <c r="I70" s="51">
        <v>1</v>
      </c>
      <c r="J70" s="73"/>
      <c r="K70" s="74"/>
      <c r="L70" s="74"/>
      <c r="M70" s="74"/>
      <c r="N70" s="74"/>
      <c r="O70" s="75"/>
      <c r="P70" s="23"/>
    </row>
    <row r="71" spans="1:17" s="2" customFormat="1" ht="12" customHeight="1" x14ac:dyDescent="0.25">
      <c r="A71" s="88"/>
      <c r="B71" s="100"/>
      <c r="C71" s="63">
        <v>12117</v>
      </c>
      <c r="D71" s="50" t="s">
        <v>125</v>
      </c>
      <c r="E71" s="51"/>
      <c r="F71" s="17">
        <v>20</v>
      </c>
      <c r="G71" s="17">
        <v>10</v>
      </c>
      <c r="H71" s="17">
        <v>10</v>
      </c>
      <c r="I71" s="51">
        <v>1</v>
      </c>
      <c r="J71" s="73"/>
      <c r="K71" s="74"/>
      <c r="L71" s="74"/>
      <c r="M71" s="74"/>
      <c r="N71" s="74"/>
      <c r="O71" s="75"/>
      <c r="P71" s="23"/>
    </row>
    <row r="72" spans="1:17" s="2" customFormat="1" ht="12" customHeight="1" x14ac:dyDescent="0.25">
      <c r="A72" s="88"/>
      <c r="B72" s="100"/>
      <c r="C72" s="63">
        <v>12118</v>
      </c>
      <c r="D72" s="47" t="s">
        <v>126</v>
      </c>
      <c r="E72" s="51"/>
      <c r="F72" s="17">
        <v>20</v>
      </c>
      <c r="G72" s="17">
        <v>10</v>
      </c>
      <c r="H72" s="17">
        <v>10</v>
      </c>
      <c r="I72" s="51">
        <v>1</v>
      </c>
      <c r="J72" s="73"/>
      <c r="K72" s="74"/>
      <c r="L72" s="74"/>
      <c r="M72" s="74"/>
      <c r="N72" s="74"/>
      <c r="O72" s="75"/>
      <c r="P72" s="23"/>
    </row>
    <row r="73" spans="1:17" s="2" customFormat="1" ht="12" customHeight="1" x14ac:dyDescent="0.25">
      <c r="A73" s="88"/>
      <c r="B73" s="100"/>
      <c r="C73" s="63" t="s">
        <v>122</v>
      </c>
      <c r="D73" s="45" t="s">
        <v>123</v>
      </c>
      <c r="E73" s="8"/>
      <c r="F73" s="9">
        <v>20</v>
      </c>
      <c r="G73" s="9">
        <v>10</v>
      </c>
      <c r="H73" s="9">
        <v>10</v>
      </c>
      <c r="I73" s="8">
        <v>1</v>
      </c>
      <c r="J73" s="73"/>
      <c r="K73" s="74"/>
      <c r="L73" s="74"/>
      <c r="M73" s="74"/>
      <c r="N73" s="74"/>
      <c r="O73" s="75"/>
      <c r="P73" s="23"/>
    </row>
    <row r="74" spans="1:17" s="2" customFormat="1" ht="12" customHeight="1" x14ac:dyDescent="0.25">
      <c r="A74" s="88"/>
      <c r="B74" s="100"/>
      <c r="C74" s="63" t="s">
        <v>118</v>
      </c>
      <c r="D74" s="50" t="s">
        <v>119</v>
      </c>
      <c r="E74" s="51"/>
      <c r="F74" s="17">
        <v>20</v>
      </c>
      <c r="G74" s="17">
        <v>10</v>
      </c>
      <c r="H74" s="17">
        <v>10</v>
      </c>
      <c r="I74" s="51">
        <v>1</v>
      </c>
      <c r="J74" s="73"/>
      <c r="K74" s="74"/>
      <c r="L74" s="74"/>
      <c r="M74" s="74"/>
      <c r="N74" s="74"/>
      <c r="O74" s="75"/>
      <c r="P74" s="23"/>
    </row>
    <row r="75" spans="1:17" s="5" customFormat="1" ht="15" customHeight="1" x14ac:dyDescent="0.25">
      <c r="A75" s="88"/>
      <c r="B75" s="100"/>
      <c r="C75" s="63" t="s">
        <v>105</v>
      </c>
      <c r="D75" s="45" t="s">
        <v>35</v>
      </c>
      <c r="E75" s="8"/>
      <c r="F75" s="9">
        <v>20</v>
      </c>
      <c r="G75" s="9">
        <v>10</v>
      </c>
      <c r="H75" s="9">
        <v>10</v>
      </c>
      <c r="I75" s="8">
        <v>1</v>
      </c>
      <c r="J75" s="73"/>
      <c r="K75" s="74"/>
      <c r="L75" s="74"/>
      <c r="M75" s="74"/>
      <c r="N75" s="74"/>
      <c r="O75" s="75"/>
      <c r="P75" s="102"/>
      <c r="Q75" s="103"/>
    </row>
    <row r="76" spans="1:17" s="5" customFormat="1" ht="15" customHeight="1" x14ac:dyDescent="0.25">
      <c r="A76" s="88"/>
      <c r="B76" s="100"/>
      <c r="C76" s="63" t="s">
        <v>120</v>
      </c>
      <c r="D76" s="50" t="s">
        <v>121</v>
      </c>
      <c r="E76" s="51"/>
      <c r="F76" s="17">
        <v>20</v>
      </c>
      <c r="G76" s="17">
        <v>10</v>
      </c>
      <c r="H76" s="17">
        <v>10</v>
      </c>
      <c r="I76" s="51">
        <v>1</v>
      </c>
      <c r="J76" s="73"/>
      <c r="K76" s="74"/>
      <c r="L76" s="74"/>
      <c r="M76" s="74"/>
      <c r="N76" s="74"/>
      <c r="O76" s="75"/>
      <c r="P76" s="102"/>
      <c r="Q76" s="103"/>
    </row>
    <row r="77" spans="1:17" s="5" customFormat="1" ht="15" customHeight="1" x14ac:dyDescent="0.25">
      <c r="A77" s="88"/>
      <c r="B77" s="100"/>
      <c r="C77" s="63" t="s">
        <v>106</v>
      </c>
      <c r="D77" s="45" t="s">
        <v>61</v>
      </c>
      <c r="E77" s="8"/>
      <c r="F77" s="9">
        <v>20</v>
      </c>
      <c r="G77" s="9">
        <v>10</v>
      </c>
      <c r="H77" s="9">
        <v>10</v>
      </c>
      <c r="I77" s="8">
        <v>1</v>
      </c>
      <c r="J77" s="76"/>
      <c r="K77" s="77"/>
      <c r="L77" s="77"/>
      <c r="M77" s="77"/>
      <c r="N77" s="77"/>
      <c r="O77" s="78"/>
      <c r="P77" s="4"/>
    </row>
    <row r="78" spans="1:17" s="3" customFormat="1" ht="15" customHeight="1" x14ac:dyDescent="0.25">
      <c r="A78" s="88"/>
      <c r="B78" s="101"/>
      <c r="C78" s="79" t="s">
        <v>34</v>
      </c>
      <c r="D78" s="79"/>
      <c r="E78" s="18"/>
      <c r="F78" s="25">
        <f>I78*15</f>
        <v>0</v>
      </c>
      <c r="G78" s="25"/>
      <c r="H78" s="25"/>
      <c r="I78" s="26"/>
      <c r="J78" s="80"/>
      <c r="K78" s="81"/>
      <c r="L78" s="81"/>
      <c r="M78" s="81"/>
      <c r="N78" s="81"/>
      <c r="O78" s="82"/>
      <c r="P78" s="31"/>
    </row>
    <row r="79" spans="1:17" s="3" customFormat="1" ht="15" customHeight="1" x14ac:dyDescent="0.25">
      <c r="A79" s="89"/>
      <c r="B79" s="80" t="s">
        <v>36</v>
      </c>
      <c r="C79" s="81"/>
      <c r="D79" s="82"/>
      <c r="E79" s="14"/>
      <c r="F79" s="25">
        <f t="shared" ref="F79:O79" si="5">F67+F78</f>
        <v>0</v>
      </c>
      <c r="G79" s="25">
        <f t="shared" si="5"/>
        <v>0</v>
      </c>
      <c r="H79" s="25">
        <f t="shared" si="5"/>
        <v>0</v>
      </c>
      <c r="I79" s="25">
        <f t="shared" si="5"/>
        <v>0</v>
      </c>
      <c r="J79" s="25">
        <f t="shared" si="5"/>
        <v>0</v>
      </c>
      <c r="K79" s="25">
        <f t="shared" si="5"/>
        <v>0</v>
      </c>
      <c r="L79" s="25">
        <f t="shared" si="5"/>
        <v>0</v>
      </c>
      <c r="M79" s="25">
        <f t="shared" si="5"/>
        <v>0</v>
      </c>
      <c r="N79" s="25">
        <f t="shared" si="5"/>
        <v>0</v>
      </c>
      <c r="O79" s="25">
        <f t="shared" si="5"/>
        <v>0</v>
      </c>
      <c r="P79" s="31"/>
    </row>
    <row r="80" spans="1:17" s="5" customFormat="1" ht="17.25" customHeight="1" x14ac:dyDescent="0.25">
      <c r="A80" s="83" t="s">
        <v>43</v>
      </c>
      <c r="B80" s="83"/>
      <c r="C80" s="85" t="s">
        <v>44</v>
      </c>
      <c r="D80" s="86"/>
      <c r="E80" s="28"/>
      <c r="F80" s="39"/>
      <c r="G80" s="39"/>
      <c r="H80" s="39"/>
      <c r="I80" s="29"/>
      <c r="J80" s="84" t="s">
        <v>45</v>
      </c>
      <c r="K80" s="84"/>
      <c r="L80" s="84"/>
      <c r="M80" s="84"/>
      <c r="N80" s="84"/>
      <c r="O80" s="84"/>
    </row>
    <row r="81" spans="1:15" s="5" customFormat="1" ht="17.25" customHeight="1" x14ac:dyDescent="0.25">
      <c r="A81" s="83"/>
      <c r="B81" s="83"/>
      <c r="C81" s="85" t="s">
        <v>46</v>
      </c>
      <c r="D81" s="86"/>
      <c r="E81" s="28"/>
      <c r="F81" s="39"/>
      <c r="G81" s="39"/>
      <c r="H81" s="39"/>
      <c r="I81" s="29"/>
      <c r="J81" s="84"/>
      <c r="K81" s="84"/>
      <c r="L81" s="84"/>
      <c r="M81" s="84"/>
      <c r="N81" s="84"/>
      <c r="O81" s="84"/>
    </row>
    <row r="82" spans="1:15" s="2" customFormat="1" ht="17.25" customHeight="1" x14ac:dyDescent="0.25">
      <c r="A82" s="69" t="s">
        <v>47</v>
      </c>
      <c r="B82" s="69"/>
      <c r="C82" s="69"/>
      <c r="D82" s="69"/>
      <c r="E82" s="30"/>
      <c r="F82" s="27">
        <f t="shared" ref="F82:O82" si="6">F54+F79</f>
        <v>1318</v>
      </c>
      <c r="G82" s="27">
        <f t="shared" si="6"/>
        <v>265</v>
      </c>
      <c r="H82" s="27">
        <f t="shared" si="6"/>
        <v>1057</v>
      </c>
      <c r="I82" s="27">
        <f t="shared" si="6"/>
        <v>55</v>
      </c>
      <c r="J82" s="27">
        <f t="shared" si="6"/>
        <v>8</v>
      </c>
      <c r="K82" s="27">
        <f t="shared" si="6"/>
        <v>4</v>
      </c>
      <c r="L82" s="27">
        <f t="shared" si="6"/>
        <v>2</v>
      </c>
      <c r="M82" s="27">
        <f t="shared" si="6"/>
        <v>2</v>
      </c>
      <c r="N82" s="27">
        <f t="shared" si="6"/>
        <v>0</v>
      </c>
      <c r="O82" s="27">
        <f t="shared" si="6"/>
        <v>0</v>
      </c>
    </row>
  </sheetData>
  <mergeCells count="48">
    <mergeCell ref="A5:A54"/>
    <mergeCell ref="B45:B53"/>
    <mergeCell ref="J45:O51"/>
    <mergeCell ref="J52:O52"/>
    <mergeCell ref="C53:D53"/>
    <mergeCell ref="B54:D54"/>
    <mergeCell ref="B28:B39"/>
    <mergeCell ref="C39:D39"/>
    <mergeCell ref="A1:O1"/>
    <mergeCell ref="A2:A4"/>
    <mergeCell ref="B2:B4"/>
    <mergeCell ref="C2:C4"/>
    <mergeCell ref="D2:D4"/>
    <mergeCell ref="E2:E4"/>
    <mergeCell ref="F2:H3"/>
    <mergeCell ref="I2:I4"/>
    <mergeCell ref="J2:O2"/>
    <mergeCell ref="P2:P6"/>
    <mergeCell ref="J3:K3"/>
    <mergeCell ref="L3:M3"/>
    <mergeCell ref="N3:O3"/>
    <mergeCell ref="B5:B27"/>
    <mergeCell ref="O5:O44"/>
    <mergeCell ref="P15:Q15"/>
    <mergeCell ref="P19:Q19"/>
    <mergeCell ref="P22:Q22"/>
    <mergeCell ref="P24:Q25"/>
    <mergeCell ref="C27:D27"/>
    <mergeCell ref="P27:Q29"/>
    <mergeCell ref="B40:B44"/>
    <mergeCell ref="C44:D44"/>
    <mergeCell ref="P56:Q58"/>
    <mergeCell ref="C66:D66"/>
    <mergeCell ref="C67:D67"/>
    <mergeCell ref="B68:B78"/>
    <mergeCell ref="P75:Q76"/>
    <mergeCell ref="A82:D82"/>
    <mergeCell ref="J68:O77"/>
    <mergeCell ref="C78:D78"/>
    <mergeCell ref="J78:O78"/>
    <mergeCell ref="B79:D79"/>
    <mergeCell ref="A80:B81"/>
    <mergeCell ref="J80:O81"/>
    <mergeCell ref="C80:D80"/>
    <mergeCell ref="C81:D81"/>
    <mergeCell ref="A55:A79"/>
    <mergeCell ref="B55:B67"/>
    <mergeCell ref="O55:O67"/>
  </mergeCells>
  <phoneticPr fontId="9" type="noConversion"/>
  <pageMargins left="0.74803149606299213" right="0.55118110236220474" top="0.98425196850393704" bottom="0.98425196850393704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丽芳</cp:lastModifiedBy>
  <cp:lastPrinted>2020-04-20T08:18:05Z</cp:lastPrinted>
  <dcterms:created xsi:type="dcterms:W3CDTF">2002-09-08T16:05:00Z</dcterms:created>
  <dcterms:modified xsi:type="dcterms:W3CDTF">2020-05-07T10:56:13Z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